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Résultat" sheetId="2" state="visible" r:id="rId4"/>
    <sheet name="Jour par jour" sheetId="3" state="visible" r:id="rId5"/>
    <sheet name="Trajets de mi-journée" sheetId="4" state="visible" r:id="rId6"/>
    <sheet name="Test de référence" sheetId="5" state="visible" r:id="rId7"/>
    <sheet name="Points touristiqu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<sst xmlns="http://schemas.openxmlformats.org/spreadsheetml/2006/main" count="95" uniqueCount="59">
  <si>
    <t xml:space="preserve">Mametas : étude sur les temps de trajet en Côte d’Azur (octobre 2026)</t>
  </si>
  <si>
    <t xml:space="preserve">Le même programme de premier séjour en quatre jours, sans voiture, chronométré de porte à porte depuis six points de chute sur les horaires officiels.</t>
  </si>
  <si>
    <t xml:space="preserve">Programme : jour 1 Nice · jour 2 Èze village puis Monaco · jour 3 Antibes puis Cannes · jour 4 Villefranche-sur-Mer puis Cap-Ferrat (villa Ephrussi).</t>
  </si>
  <si>
    <t xml:space="preserve">Règles : être en gare à 9 h, changer de lieu à 13 h, rentrer à 17 h. Marche, attente, trains, trams, bus et correspondances comptent (3 min minimum par changement).</t>
  </si>
  <si>
    <t xml:space="preserve">Sources : SNCF (TER Sud), Lignes d’Azur, ZOU! (Région Sud), horaires de semaine de l’automne 2026, consultés les 15 et 16 octobre 2026. Marche : Google Maps, 16 octobre 2026.</t>
  </si>
  <si>
    <t xml:space="preserve">Portée : valable pour ce programme représentatif ; pas un classement universel des points de chute ; ne compare pas transports en commun et voiture.</t>
  </si>
  <si>
    <t xml:space="preserve">Méthode complète, limites et sources : https://www.mametas.com/etudes/temps-trajet-cote-d-azur/</t>
  </si>
  <si>
    <t xml:space="preserve">Les chiffres peuvent être repris avec un lien vers la page de l’étude. Contact : hello@mametas.com</t>
  </si>
  <si>
    <t xml:space="preserve">Point de chute</t>
  </si>
  <si>
    <t xml:space="preserve">Temps total de transport (min)</t>
  </si>
  <si>
    <t xml:space="preserve">Total (h:mm)</t>
  </si>
  <si>
    <t xml:space="preserve">Écart avec Nice (min)</t>
  </si>
  <si>
    <t xml:space="preserve">Rang</t>
  </si>
  <si>
    <t xml:space="preserve">Nice</t>
  </si>
  <si>
    <t xml:space="preserve">Villefranche-sur-Mer</t>
  </si>
  <si>
    <t xml:space="preserve">Antibes</t>
  </si>
  <si>
    <t xml:space="preserve">Monaco</t>
  </si>
  <si>
    <t xml:space="preserve">Cannes</t>
  </si>
  <si>
    <t xml:space="preserve">Menton</t>
  </si>
  <si>
    <t xml:space="preserve">Jour 1 : Nice</t>
  </si>
  <si>
    <t xml:space="preserve">Jour 2 : Èze + Monaco</t>
  </si>
  <si>
    <t xml:space="preserve">Jour 3 : Antibes + Cannes</t>
  </si>
  <si>
    <t xml:space="preserve">Jour 4 : Villefranche + Cap-Ferrat</t>
  </si>
  <si>
    <t xml:space="preserve">Total (min)</t>
  </si>
  <si>
    <t xml:space="preserve">Trajet</t>
  </si>
  <si>
    <t xml:space="preserve">Minutes</t>
  </si>
  <si>
    <t xml:space="preserve">Itinéraire</t>
  </si>
  <si>
    <t xml:space="preserve">Èze village → Monaco</t>
  </si>
  <si>
    <t xml:space="preserve">Bus 83 à 13 h 20 jusqu’à la gare d’Èze, train à 13 h 41, Monaco à 13 h 48, marche jusqu’à la place du Casino</t>
  </si>
  <si>
    <t xml:space="preserve">Antibes → Cannes</t>
  </si>
  <si>
    <t xml:space="preserve">Marche jusqu’à la gare d’Antibes, train à 13 h 12, Cannes à 13 h 25, marche jusqu’au Palais des Festivals</t>
  </si>
  <si>
    <t xml:space="preserve">Villefranche → Cap-Ferrat</t>
  </si>
  <si>
    <t xml:space="preserve">Train à 13 h 02 jusqu’à Beaulieu, bus 15 à 13 h 12, Passable / Rothschild à 13 h 18, marche jusqu’à la villa Ephrussi</t>
  </si>
  <si>
    <t xml:space="preserve">Point de chute (aller-retour en minutes vers…)</t>
  </si>
  <si>
    <t xml:space="preserve">Villefranche</t>
  </si>
  <si>
    <t xml:space="preserve">Grasse</t>
  </si>
  <si>
    <t xml:space="preserve">Èze village</t>
  </si>
  <si>
    <t xml:space="preserve">Cap-Ferrat</t>
  </si>
  <si>
    <t xml:space="preserve">Saint-Paul</t>
  </si>
  <si>
    <t xml:space="preserve">Moyenne par excursion</t>
  </si>
  <si>
    <t xml:space="preserve">Lieu</t>
  </si>
  <si>
    <t xml:space="preserve">Point touristique</t>
  </si>
  <si>
    <t xml:space="preserve">Gare ou arrêt</t>
  </si>
  <si>
    <t xml:space="preserve">Temps d’accès (min)</t>
  </si>
  <si>
    <t xml:space="preserve">Mode</t>
  </si>
  <si>
    <t xml:space="preserve">Place Masséna</t>
  </si>
  <si>
    <t xml:space="preserve">Nice-Ville</t>
  </si>
  <si>
    <t xml:space="preserve">tram L1 + marche</t>
  </si>
  <si>
    <t xml:space="preserve">Place Amélie-Pollonnais</t>
  </si>
  <si>
    <t xml:space="preserve">à pied</t>
  </si>
  <si>
    <t xml:space="preserve">Place Nationale</t>
  </si>
  <si>
    <t xml:space="preserve">Place du Casino</t>
  </si>
  <si>
    <t xml:space="preserve">Monaco-Monte-Carlo</t>
  </si>
  <si>
    <t xml:space="preserve">Palais des Festivals</t>
  </si>
  <si>
    <t xml:space="preserve">Place aux Herbes</t>
  </si>
  <si>
    <t xml:space="preserve">Place du Planet</t>
  </si>
  <si>
    <t xml:space="preserve">Èze Village (bus)</t>
  </si>
  <si>
    <t xml:space="preserve">Villa Ephrussi de Rothschild</t>
  </si>
  <si>
    <t xml:space="preserve">Passable / Rothschild (bus)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</si>
</sst>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"/>
    <numFmt numFmtId="166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6223D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2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9" hidden="false" customHeight="false" outlineLevel="0" collapsed="false">
      <c r="A1" s="1" t="s">
        <v>0</v>
      </c>
    </row>
    <row r="2" customFormat="false" ht="28.35" hidden="false" customHeight="false" outlineLevel="0" collapsed="false">
      <c r="A2" s="2" t="s">
        <v>1</v>
      </c>
    </row>
    <row r="3" customFormat="false" ht="28.35" hidden="false" customHeight="false" outlineLevel="0" collapsed="false">
      <c r="A3" s="2" t="s">
        <v>2</v>
      </c>
    </row>
    <row r="4" customFormat="false" ht="28.35" hidden="false" customHeight="false" outlineLevel="0" collapsed="false">
      <c r="A4" s="2" t="s">
        <v>3</v>
      </c>
    </row>
    <row r="5" customFormat="false" ht="28.35" hidden="false" customHeight="false" outlineLevel="0" collapsed="false">
      <c r="A5" s="2" t="s">
        <v>4</v>
      </c>
    </row>
    <row r="6" customFormat="false" ht="28.35" hidden="false" customHeight="false" outlineLevel="0" collapsed="false">
      <c r="A6" s="2" t="s">
        <v>5</v>
      </c>
    </row>
    <row r="7" customFormat="false" ht="15" hidden="false" customHeight="false" outlineLevel="0" collapsed="false">
      <c r="A7" s="2" t="s">
        <v>6</v>
      </c>
    </row>
    <row r="8" customFormat="false" ht="15" hidden="false" customHeight="false" outlineLevel="0" collapsed="false">
      <c r="A8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8"/>
  </cols>
  <sheetData>
    <row r="1" customFormat="false" ht="28.35" hidden="false" customHeight="false" outlineLevel="0" collapsed="false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</row>
    <row r="2" customFormat="false" ht="15" hidden="false" customHeight="false" outlineLevel="0" collapsed="false">
      <c r="A2" s="0" t="s">
        <v>13</v>
      </c>
      <c r="B2" s="0" t="n">
        <f aca="false">SUM('Jour par jour'!B2:E2)</f>
        <v>473</v>
      </c>
      <c r="C2" s="4" t="n">
        <f aca="false">B2/1440</f>
        <v>0.328472222222222</v>
      </c>
      <c r="D2" s="5" t="n">
        <f aca="false">B2-$B$2</f>
        <v>0</v>
      </c>
      <c r="E2" s="5" t="n">
        <f aca="false">RANK(B2,$B$2:$B$7,1)</f>
        <v>1</v>
      </c>
    </row>
    <row r="3" customFormat="false" ht="15" hidden="false" customHeight="false" outlineLevel="0" collapsed="false">
      <c r="A3" s="0" t="s">
        <v>14</v>
      </c>
      <c r="B3" s="0" t="n">
        <f aca="false">SUM('Jour par jour'!B3:E3)</f>
        <v>523</v>
      </c>
      <c r="C3" s="4" t="n">
        <f aca="false">B3/1440</f>
        <v>0.363194444444444</v>
      </c>
      <c r="D3" s="5" t="n">
        <f aca="false">B3-$B$2</f>
        <v>50</v>
      </c>
      <c r="E3" s="5" t="n">
        <f aca="false">RANK(B3,$B$2:$B$7,1)</f>
        <v>2</v>
      </c>
    </row>
    <row r="4" customFormat="false" ht="15" hidden="false" customHeight="false" outlineLevel="0" collapsed="false">
      <c r="A4" s="0" t="s">
        <v>15</v>
      </c>
      <c r="B4" s="0" t="n">
        <f aca="false">SUM('Jour par jour'!B4:E4)</f>
        <v>617</v>
      </c>
      <c r="C4" s="4" t="n">
        <f aca="false">B4/1440</f>
        <v>0.428472222222222</v>
      </c>
      <c r="D4" s="5" t="n">
        <f aca="false">B4-$B$2</f>
        <v>144</v>
      </c>
      <c r="E4" s="5" t="n">
        <f aca="false">RANK(B4,$B$2:$B$7,1)</f>
        <v>3</v>
      </c>
    </row>
    <row r="5" customFormat="false" ht="15" hidden="false" customHeight="false" outlineLevel="0" collapsed="false">
      <c r="A5" s="0" t="s">
        <v>16</v>
      </c>
      <c r="B5" s="0" t="n">
        <f aca="false">SUM('Jour par jour'!B5:E5)</f>
        <v>623</v>
      </c>
      <c r="C5" s="4" t="n">
        <f aca="false">B5/1440</f>
        <v>0.432638888888889</v>
      </c>
      <c r="D5" s="5" t="n">
        <f aca="false">B5-$B$2</f>
        <v>150</v>
      </c>
      <c r="E5" s="5" t="n">
        <f aca="false">RANK(B5,$B$2:$B$7,1)</f>
        <v>4</v>
      </c>
    </row>
    <row r="6" customFormat="false" ht="15" hidden="false" customHeight="false" outlineLevel="0" collapsed="false">
      <c r="A6" s="0" t="s">
        <v>17</v>
      </c>
      <c r="B6" s="0" t="n">
        <f aca="false">SUM('Jour par jour'!B6:E6)</f>
        <v>735</v>
      </c>
      <c r="C6" s="4" t="n">
        <f aca="false">B6/1440</f>
        <v>0.510416666666667</v>
      </c>
      <c r="D6" s="5" t="n">
        <f aca="false">B6-$B$2</f>
        <v>262</v>
      </c>
      <c r="E6" s="5" t="n">
        <f aca="false">RANK(B6,$B$2:$B$7,1)</f>
        <v>5</v>
      </c>
    </row>
    <row r="7" customFormat="false" ht="15" hidden="false" customHeight="false" outlineLevel="0" collapsed="false">
      <c r="A7" s="0" t="s">
        <v>18</v>
      </c>
      <c r="B7" s="0" t="n">
        <f aca="false">SUM('Jour par jour'!B7:E7)</f>
        <v>837</v>
      </c>
      <c r="C7" s="4" t="n">
        <f aca="false">B7/1440</f>
        <v>0.58125</v>
      </c>
      <c r="D7" s="5" t="n">
        <f aca="false">B7-$B$2</f>
        <v>364</v>
      </c>
      <c r="E7" s="5" t="n">
        <f aca="false">RANK(B7,$B$2:$B$7,1)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30"/>
    <col collapsed="false" customWidth="true" hidden="false" outlineLevel="0" max="6" min="6" style="0" width="12"/>
  </cols>
  <sheetData>
    <row r="1" customFormat="false" ht="28.35" hidden="false" customHeight="false" outlineLevel="0" collapsed="false">
      <c r="A1" s="3" t="s">
        <v>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</row>
    <row r="2" customFormat="false" ht="15" hidden="false" customHeight="false" outlineLevel="0" collapsed="false">
      <c r="A2" s="0" t="s">
        <v>13</v>
      </c>
      <c r="B2" s="0" t="n">
        <v>0</v>
      </c>
      <c r="C2" s="0" t="n">
        <v>197</v>
      </c>
      <c r="D2" s="0" t="n">
        <v>155</v>
      </c>
      <c r="E2" s="0" t="n">
        <v>121</v>
      </c>
      <c r="F2" s="0" t="n">
        <f aca="false">SUM(B2:E2)</f>
        <v>473</v>
      </c>
    </row>
    <row r="3" customFormat="false" ht="15" hidden="false" customHeight="false" outlineLevel="0" collapsed="false">
      <c r="A3" s="0" t="s">
        <v>14</v>
      </c>
      <c r="B3" s="0" t="n">
        <v>60</v>
      </c>
      <c r="C3" s="0" t="n">
        <v>206</v>
      </c>
      <c r="D3" s="0" t="n">
        <v>179</v>
      </c>
      <c r="E3" s="0" t="n">
        <v>78</v>
      </c>
      <c r="F3" s="0" t="n">
        <f aca="false">SUM(B3:E3)</f>
        <v>523</v>
      </c>
    </row>
    <row r="4" customFormat="false" ht="15" hidden="false" customHeight="false" outlineLevel="0" collapsed="false">
      <c r="A4" s="0" t="s">
        <v>15</v>
      </c>
      <c r="B4" s="0" t="n">
        <v>106</v>
      </c>
      <c r="C4" s="0" t="n">
        <v>252</v>
      </c>
      <c r="D4" s="0" t="n">
        <v>79</v>
      </c>
      <c r="E4" s="0" t="n">
        <v>180</v>
      </c>
      <c r="F4" s="0" t="n">
        <f aca="false">SUM(B4:E4)</f>
        <v>617</v>
      </c>
    </row>
    <row r="5" customFormat="false" ht="15" hidden="false" customHeight="false" outlineLevel="0" collapsed="false">
      <c r="A5" s="0" t="s">
        <v>16</v>
      </c>
      <c r="B5" s="0" t="n">
        <v>99</v>
      </c>
      <c r="C5" s="0" t="n">
        <v>169</v>
      </c>
      <c r="D5" s="0" t="n">
        <v>220</v>
      </c>
      <c r="E5" s="0" t="n">
        <v>135</v>
      </c>
      <c r="F5" s="0" t="n">
        <f aca="false">SUM(B5:E5)</f>
        <v>623</v>
      </c>
    </row>
    <row r="6" customFormat="false" ht="15" hidden="false" customHeight="false" outlineLevel="0" collapsed="false">
      <c r="A6" s="0" t="s">
        <v>17</v>
      </c>
      <c r="B6" s="0" t="n">
        <v>116</v>
      </c>
      <c r="C6" s="0" t="n">
        <v>335</v>
      </c>
      <c r="D6" s="0" t="n">
        <v>79</v>
      </c>
      <c r="E6" s="0" t="n">
        <v>205</v>
      </c>
      <c r="F6" s="0" t="n">
        <f aca="false">SUM(B6:E6)</f>
        <v>735</v>
      </c>
    </row>
    <row r="7" customFormat="false" ht="15" hidden="false" customHeight="false" outlineLevel="0" collapsed="false">
      <c r="A7" s="0" t="s">
        <v>18</v>
      </c>
      <c r="B7" s="0" t="n">
        <v>162</v>
      </c>
      <c r="C7" s="0" t="n">
        <v>238</v>
      </c>
      <c r="D7" s="0" t="n">
        <v>260</v>
      </c>
      <c r="E7" s="0" t="n">
        <v>177</v>
      </c>
      <c r="F7" s="0" t="n">
        <f aca="false">SUM(B7:E7)</f>
        <v>837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3" t="s">
        <v>24</v>
      </c>
      <c r="B1" s="3" t="s">
        <v>25</v>
      </c>
      <c r="C1" s="3" t="s">
        <v>26</v>
      </c>
    </row>
    <row r="2" customFormat="false" ht="15" hidden="false" customHeight="false" outlineLevel="0" collapsed="false">
      <c r="A2" s="0" t="s">
        <v>27</v>
      </c>
      <c r="B2" s="0" t="n">
        <v>67</v>
      </c>
      <c r="C2" s="0" t="s">
        <v>28</v>
      </c>
    </row>
    <row r="3" customFormat="false" ht="15" hidden="false" customHeight="false" outlineLevel="0" collapsed="false">
      <c r="A3" s="0" t="s">
        <v>29</v>
      </c>
      <c r="B3" s="0" t="n">
        <v>44</v>
      </c>
      <c r="C3" s="0" t="s">
        <v>30</v>
      </c>
    </row>
    <row r="4" customFormat="false" ht="15" hidden="false" customHeight="false" outlineLevel="0" collapsed="false">
      <c r="A4" s="0" t="s">
        <v>31</v>
      </c>
      <c r="B4" s="0" t="n">
        <v>33</v>
      </c>
      <c r="C4" s="0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2" min="2" style="0" width="12"/>
  </cols>
  <sheetData>
    <row r="1" customFormat="false" ht="41.75" hidden="false" customHeight="false" outlineLevel="0" collapsed="false">
      <c r="A1" s="3" t="s">
        <v>33</v>
      </c>
      <c r="B1" s="3" t="s">
        <v>13</v>
      </c>
      <c r="C1" s="3" t="s">
        <v>34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</row>
    <row r="2" customFormat="false" ht="15" hidden="false" customHeight="false" outlineLevel="0" collapsed="false">
      <c r="A2" s="0" t="s">
        <v>13</v>
      </c>
      <c r="C2" s="0" t="n">
        <v>61</v>
      </c>
      <c r="D2" s="0" t="n">
        <v>110</v>
      </c>
      <c r="E2" s="0" t="n">
        <v>99</v>
      </c>
      <c r="F2" s="0" t="n">
        <v>116</v>
      </c>
      <c r="G2" s="0" t="n">
        <v>154</v>
      </c>
      <c r="H2" s="0" t="n">
        <v>261</v>
      </c>
      <c r="I2" s="0" t="n">
        <v>160</v>
      </c>
      <c r="J2" s="0" t="n">
        <v>102</v>
      </c>
      <c r="K2" s="0" t="n">
        <v>182</v>
      </c>
      <c r="L2" s="0" t="n">
        <v>138</v>
      </c>
    </row>
    <row r="3" customFormat="false" ht="15" hidden="false" customHeight="false" outlineLevel="0" collapsed="false">
      <c r="A3" s="0" t="s">
        <v>14</v>
      </c>
      <c r="B3" s="0" t="n">
        <v>60</v>
      </c>
      <c r="D3" s="0" t="n">
        <v>122</v>
      </c>
      <c r="E3" s="0" t="n">
        <v>84</v>
      </c>
      <c r="F3" s="0" t="n">
        <v>143</v>
      </c>
      <c r="G3" s="0" t="n">
        <v>139</v>
      </c>
      <c r="H3" s="0" t="n">
        <v>265</v>
      </c>
      <c r="I3" s="0" t="n">
        <v>169</v>
      </c>
      <c r="J3" s="0" t="n">
        <v>87</v>
      </c>
      <c r="K3" s="0" t="n">
        <v>186</v>
      </c>
      <c r="L3" s="0" t="n">
        <v>139</v>
      </c>
    </row>
    <row r="4" customFormat="false" ht="15" hidden="false" customHeight="false" outlineLevel="0" collapsed="false">
      <c r="A4" s="0" t="s">
        <v>15</v>
      </c>
      <c r="B4" s="0" t="n">
        <v>106</v>
      </c>
      <c r="C4" s="0" t="n">
        <v>120</v>
      </c>
      <c r="E4" s="0" t="n">
        <v>159</v>
      </c>
      <c r="F4" s="0" t="n">
        <v>63</v>
      </c>
      <c r="G4" s="0" t="n">
        <v>211</v>
      </c>
      <c r="H4" s="0" t="n">
        <v>175</v>
      </c>
      <c r="I4" s="0" t="n">
        <v>215</v>
      </c>
      <c r="J4" s="0" t="n">
        <v>164</v>
      </c>
      <c r="K4" s="0" t="n">
        <v>170</v>
      </c>
      <c r="L4" s="0" t="n">
        <v>154</v>
      </c>
    </row>
    <row r="5" customFormat="false" ht="15" hidden="false" customHeight="false" outlineLevel="0" collapsed="false">
      <c r="A5" s="0" t="s">
        <v>16</v>
      </c>
      <c r="B5" s="0" t="n">
        <v>99</v>
      </c>
      <c r="C5" s="0" t="n">
        <v>84</v>
      </c>
      <c r="D5" s="0" t="n">
        <v>162</v>
      </c>
      <c r="F5" s="0" t="n">
        <v>181</v>
      </c>
      <c r="G5" s="0" t="n">
        <v>102</v>
      </c>
      <c r="H5" s="0" t="n">
        <v>285</v>
      </c>
      <c r="I5" s="0" t="n">
        <v>180</v>
      </c>
      <c r="J5" s="0" t="n">
        <v>107</v>
      </c>
      <c r="K5" s="0" t="n">
        <v>236</v>
      </c>
      <c r="L5" s="0" t="n">
        <v>160</v>
      </c>
    </row>
    <row r="6" customFormat="false" ht="15" hidden="false" customHeight="false" outlineLevel="0" collapsed="false">
      <c r="A6" s="0" t="s">
        <v>17</v>
      </c>
      <c r="B6" s="0" t="n">
        <v>116</v>
      </c>
      <c r="C6" s="0" t="n">
        <v>145</v>
      </c>
      <c r="D6" s="0" t="n">
        <v>75</v>
      </c>
      <c r="E6" s="0" t="n">
        <v>181</v>
      </c>
      <c r="G6" s="0" t="n">
        <v>225</v>
      </c>
      <c r="H6" s="0" t="n">
        <v>151</v>
      </c>
      <c r="I6" s="0" t="n">
        <v>299</v>
      </c>
      <c r="J6" s="0" t="n">
        <v>183</v>
      </c>
      <c r="K6" s="0" t="n">
        <v>203</v>
      </c>
      <c r="L6" s="0" t="n">
        <v>175</v>
      </c>
    </row>
    <row r="7" customFormat="false" ht="15" hidden="false" customHeight="false" outlineLevel="0" collapsed="false">
      <c r="A7" s="0" t="s">
        <v>18</v>
      </c>
      <c r="B7" s="0" t="n">
        <v>162</v>
      </c>
      <c r="C7" s="0" t="n">
        <v>117</v>
      </c>
      <c r="D7" s="0" t="n">
        <v>214</v>
      </c>
      <c r="E7" s="0" t="n">
        <v>101</v>
      </c>
      <c r="F7" s="0" t="n">
        <v>224</v>
      </c>
      <c r="H7" s="0" t="n">
        <v>316</v>
      </c>
      <c r="I7" s="0" t="n">
        <v>223</v>
      </c>
      <c r="J7" s="0" t="n">
        <v>155</v>
      </c>
      <c r="K7" s="0" t="n">
        <v>267</v>
      </c>
      <c r="L7" s="0" t="n">
        <v>198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30"/>
    <col collapsed="false" customWidth="true" hidden="false" outlineLevel="0" max="5" min="4" style="0" width="18"/>
  </cols>
  <sheetData>
    <row r="1" customFormat="false" ht="28.35" hidden="false" customHeight="false" outlineLevel="0" collapsed="false">
      <c r="A1" s="3" t="s">
        <v>40</v>
      </c>
      <c r="B1" s="3" t="s">
        <v>41</v>
      </c>
      <c r="C1" s="3" t="s">
        <v>42</v>
      </c>
      <c r="D1" s="3" t="s">
        <v>43</v>
      </c>
      <c r="E1" s="3" t="s">
        <v>44</v>
      </c>
    </row>
    <row r="2" customFormat="false" ht="15" hidden="false" customHeight="false" outlineLevel="0" collapsed="false">
      <c r="A2" s="0" t="s">
        <v>13</v>
      </c>
      <c r="B2" s="0" t="s">
        <v>45</v>
      </c>
      <c r="C2" s="0" t="s">
        <v>46</v>
      </c>
      <c r="D2" s="0" t="n">
        <v>12</v>
      </c>
      <c r="E2" s="0" t="s">
        <v>47</v>
      </c>
    </row>
    <row r="3" customFormat="false" ht="15" hidden="false" customHeight="false" outlineLevel="0" collapsed="false">
      <c r="A3" s="0" t="s">
        <v>14</v>
      </c>
      <c r="B3" s="0" t="s">
        <v>48</v>
      </c>
      <c r="C3" s="0" t="s">
        <v>34</v>
      </c>
      <c r="D3" s="0" t="n">
        <v>9</v>
      </c>
      <c r="E3" s="0" t="s">
        <v>49</v>
      </c>
    </row>
    <row r="4" customFormat="false" ht="15" hidden="false" customHeight="false" outlineLevel="0" collapsed="false">
      <c r="A4" s="0" t="s">
        <v>15</v>
      </c>
      <c r="B4" s="0" t="s">
        <v>50</v>
      </c>
      <c r="C4" s="0" t="s">
        <v>15</v>
      </c>
      <c r="D4" s="0" t="n">
        <v>12</v>
      </c>
      <c r="E4" s="0" t="s">
        <v>49</v>
      </c>
    </row>
    <row r="5" customFormat="false" ht="15" hidden="false" customHeight="false" outlineLevel="0" collapsed="false">
      <c r="A5" s="0" t="s">
        <v>16</v>
      </c>
      <c r="B5" s="0" t="s">
        <v>51</v>
      </c>
      <c r="C5" s="0" t="s">
        <v>52</v>
      </c>
      <c r="D5" s="0" t="n">
        <v>10</v>
      </c>
      <c r="E5" s="0" t="s">
        <v>49</v>
      </c>
    </row>
    <row r="6" customFormat="false" ht="15" hidden="false" customHeight="false" outlineLevel="0" collapsed="false">
      <c r="A6" s="0" t="s">
        <v>17</v>
      </c>
      <c r="B6" s="0" t="s">
        <v>53</v>
      </c>
      <c r="C6" s="0" t="s">
        <v>17</v>
      </c>
      <c r="D6" s="0" t="n">
        <v>7</v>
      </c>
      <c r="E6" s="0" t="s">
        <v>49</v>
      </c>
    </row>
    <row r="7" customFormat="false" ht="15" hidden="false" customHeight="false" outlineLevel="0" collapsed="false">
      <c r="A7" s="0" t="s">
        <v>18</v>
      </c>
      <c r="B7" s="0" t="s">
        <v>54</v>
      </c>
      <c r="C7" s="0" t="s">
        <v>18</v>
      </c>
      <c r="D7" s="0" t="n">
        <v>17</v>
      </c>
      <c r="E7" s="0" t="s">
        <v>49</v>
      </c>
    </row>
    <row r="8" customFormat="false" ht="15" hidden="false" customHeight="false" outlineLevel="0" collapsed="false">
      <c r="A8" s="0" t="s">
        <v>36</v>
      </c>
      <c r="B8" s="0" t="s">
        <v>55</v>
      </c>
      <c r="C8" s="0" t="s">
        <v>56</v>
      </c>
      <c r="D8" s="0" t="n">
        <v>9</v>
      </c>
      <c r="E8" s="0" t="s">
        <v>49</v>
      </c>
    </row>
    <row r="9" customFormat="false" ht="15" hidden="false" customHeight="false" outlineLevel="0" collapsed="false">
      <c r="A9" s="0" t="s">
        <v>37</v>
      </c>
      <c r="B9" s="0" t="s">
        <v>57</v>
      </c>
      <c r="C9" s="0" t="s">
        <v>58</v>
      </c>
      <c r="D9" s="0" t="n">
        <v>6</v>
      </c>
      <c r="E9" s="0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2026-10-16T14:00:57Z</dcterms:created>
  <dc:creator>openpyxl</dc:creator>
  <dc:description/>
  <dc:language>en-US</dc:language>
  <cp:lastModifiedBy/>
  <dcterms:modified xsi:type="dcterms:W3CDTF">2026-10-16T14:00:57Z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